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PARTAGES\Achats\Marches binomes\Morzadec C\BINOMAGE EN COURS\B25-01608 - Séquenceur NGS second génération haut débit_new\1. DCE\"/>
    </mc:Choice>
  </mc:AlternateContent>
  <xr:revisionPtr revIDLastSave="0" documentId="13_ncr:1_{370527D8-70FC-43DD-86C3-BC68F8429E55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Equipements" sheetId="1" r:id="rId1"/>
    <sheet name="Liste détaillées des consommabl" sheetId="4" r:id="rId2"/>
    <sheet name="Tableau indicatif consommables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0" i="1" l="1"/>
  <c r="H14" i="1" l="1"/>
  <c r="M14" i="1" s="1"/>
  <c r="G14" i="1"/>
  <c r="G10" i="1" l="1"/>
  <c r="H13" i="1" l="1"/>
  <c r="M13" i="1" s="1"/>
  <c r="G13" i="1"/>
  <c r="H12" i="1"/>
  <c r="M12" i="1" s="1"/>
  <c r="G12" i="1"/>
  <c r="H11" i="1"/>
  <c r="M11" i="1" s="1"/>
  <c r="G11" i="1"/>
  <c r="H10" i="1"/>
  <c r="M10" i="1" s="1"/>
  <c r="M15" i="1" l="1"/>
  <c r="M21" i="1" s="1"/>
</calcChain>
</file>

<file path=xl/sharedStrings.xml><?xml version="1.0" encoding="utf-8"?>
<sst xmlns="http://schemas.openxmlformats.org/spreadsheetml/2006/main" count="82" uniqueCount="72">
  <si>
    <t>TOTAL</t>
  </si>
  <si>
    <t>Total</t>
  </si>
  <si>
    <t>Achats</t>
  </si>
  <si>
    <t>(A)</t>
  </si>
  <si>
    <t>(B)</t>
  </si>
  <si>
    <t>%</t>
  </si>
  <si>
    <t>(C)</t>
  </si>
  <si>
    <t>(A+B+C)</t>
  </si>
  <si>
    <t>Peine &amp; Soins</t>
  </si>
  <si>
    <r>
      <t>1</t>
    </r>
    <r>
      <rPr>
        <b/>
        <sz val="8"/>
        <color rgb="FFFF0000"/>
        <rFont val="Arial"/>
        <family val="2"/>
      </rPr>
      <t>*</t>
    </r>
  </si>
  <si>
    <r>
      <t>2</t>
    </r>
    <r>
      <rPr>
        <b/>
        <sz val="8"/>
        <color rgb="FFFF0000"/>
        <rFont val="Arial"/>
        <family val="2"/>
      </rPr>
      <t>*</t>
    </r>
  </si>
  <si>
    <r>
      <t>3</t>
    </r>
    <r>
      <rPr>
        <b/>
        <sz val="8"/>
        <color rgb="FFFF0000"/>
        <rFont val="Arial"/>
        <family val="2"/>
      </rPr>
      <t>*</t>
    </r>
  </si>
  <si>
    <r>
      <rPr>
        <sz val="7"/>
        <color theme="1"/>
        <rFont val="Arial"/>
        <family val="2"/>
      </rPr>
      <t>Profil</t>
    </r>
    <r>
      <rPr>
        <i/>
        <sz val="7"/>
        <color theme="1"/>
        <rFont val="Arial"/>
        <family val="2"/>
      </rPr>
      <t xml:space="preserve">
</t>
    </r>
  </si>
  <si>
    <t>no limitation</t>
  </si>
  <si>
    <r>
      <t>Plaque d'index (96 réactions) /</t>
    </r>
    <r>
      <rPr>
        <i/>
        <sz val="11"/>
        <color theme="1"/>
        <rFont val="Calibri"/>
        <family val="2"/>
        <scheme val="minor"/>
      </rPr>
      <t>Index plate (96 reactions)</t>
    </r>
  </si>
  <si>
    <r>
      <t>Adaptateurs/</t>
    </r>
    <r>
      <rPr>
        <i/>
        <sz val="11"/>
        <color theme="1"/>
        <rFont val="Calibri"/>
        <family val="2"/>
        <scheme val="minor"/>
      </rPr>
      <t>Adapters</t>
    </r>
  </si>
  <si>
    <r>
      <t>Si applicable, kits de conversion de librairies/</t>
    </r>
    <r>
      <rPr>
        <i/>
        <sz val="11"/>
        <color theme="1"/>
        <rFont val="Calibri"/>
        <family val="2"/>
        <scheme val="minor"/>
      </rPr>
      <t>If applicable, Library conversion kits available</t>
    </r>
  </si>
  <si>
    <r>
      <t xml:space="preserve">Kits de préparation de librairies adaptés pour l'Equipement avec des protocoles WGS PCR Free, WES, RNA-Seq, cfDNA, etc./ </t>
    </r>
    <r>
      <rPr>
        <i/>
        <sz val="11"/>
        <color theme="1"/>
        <rFont val="Calibri"/>
        <family val="2"/>
        <scheme val="minor"/>
      </rPr>
      <t>Library Preparation kits adapted to the equipment for WGS PCR Free, WES, RNA-Seq, cfDNA, etc.</t>
    </r>
  </si>
  <si>
    <r>
      <t xml:space="preserve">* </t>
    </r>
    <r>
      <rPr>
        <sz val="11"/>
        <color theme="1"/>
        <rFont val="Calibri"/>
        <family val="2"/>
        <scheme val="minor"/>
      </rPr>
      <t>une réaction correspond au séquençage d'un WGS genome humain 30 X à 100 Gb, 300 bp</t>
    </r>
    <r>
      <rPr>
        <i/>
        <sz val="11"/>
        <color theme="1"/>
        <rFont val="Calibri"/>
        <family val="2"/>
        <scheme val="minor"/>
      </rPr>
      <t xml:space="preserve"> /a reaction corresponds to a sequencing capacity of 100Gb - WGS human genome 30X, 300 bp</t>
    </r>
  </si>
  <si>
    <t>Nom du substrat de séquençage / Sequencing substrate name</t>
  </si>
  <si>
    <t>Coût d'une réaction*/Cost per reaction*</t>
  </si>
  <si>
    <r>
      <t>Coût par Gb/</t>
    </r>
    <r>
      <rPr>
        <i/>
        <sz val="11"/>
        <color theme="1"/>
        <rFont val="Calibri"/>
        <family val="2"/>
        <scheme val="minor"/>
      </rPr>
      <t>Cost per Gb</t>
    </r>
  </si>
  <si>
    <r>
      <t>#nombre de réactions unitaires par substrat de séquençage*/ #</t>
    </r>
    <r>
      <rPr>
        <i/>
        <sz val="11"/>
        <color theme="1"/>
        <rFont val="Calibri"/>
        <family val="2"/>
        <scheme val="minor"/>
      </rPr>
      <t>reactions per sequencing substrate</t>
    </r>
    <r>
      <rPr>
        <sz val="11"/>
        <color theme="1"/>
        <rFont val="Calibri"/>
        <family val="2"/>
        <scheme val="minor"/>
      </rPr>
      <t>*</t>
    </r>
  </si>
  <si>
    <r>
      <t xml:space="preserve">Taux journalier en € HT  / </t>
    </r>
    <r>
      <rPr>
        <i/>
        <sz val="7"/>
        <color theme="1"/>
        <rFont val="Arial"/>
        <family val="2"/>
      </rPr>
      <t>daily rateexcl. tax</t>
    </r>
    <r>
      <rPr>
        <sz val="7"/>
        <color rgb="FFFF0000"/>
        <rFont val="Arial"/>
        <family val="2"/>
      </rPr>
      <t xml:space="preserve">
</t>
    </r>
  </si>
  <si>
    <r>
      <t xml:space="preserve"> Jours
</t>
    </r>
    <r>
      <rPr>
        <b/>
        <i/>
        <sz val="8"/>
        <color theme="1"/>
        <rFont val="Arial"/>
        <family val="2"/>
      </rPr>
      <t>Days</t>
    </r>
  </si>
  <si>
    <r>
      <t xml:space="preserve">Jours
</t>
    </r>
    <r>
      <rPr>
        <b/>
        <i/>
        <sz val="8"/>
        <color theme="1"/>
        <rFont val="Arial"/>
        <family val="2"/>
      </rPr>
      <t>Days</t>
    </r>
  </si>
  <si>
    <r>
      <t xml:space="preserve">€ HT / </t>
    </r>
    <r>
      <rPr>
        <b/>
        <i/>
        <sz val="8"/>
        <color theme="1"/>
        <rFont val="Arial"/>
        <family val="2"/>
      </rPr>
      <t>ex.tax</t>
    </r>
  </si>
  <si>
    <r>
      <t xml:space="preserve">€ HT / </t>
    </r>
    <r>
      <rPr>
        <b/>
        <i/>
        <sz val="8"/>
        <color theme="1"/>
        <rFont val="Arial"/>
        <family val="2"/>
      </rPr>
      <t xml:space="preserve"> ex.tax</t>
    </r>
  </si>
  <si>
    <t>grief and care</t>
  </si>
  <si>
    <r>
      <t xml:space="preserve">Fourniture de l'Equipement / </t>
    </r>
    <r>
      <rPr>
        <b/>
        <i/>
        <sz val="8"/>
        <rFont val="Arial"/>
        <family val="2"/>
      </rPr>
      <t>Supply of the Equipment</t>
    </r>
  </si>
  <si>
    <r>
      <t xml:space="preserve">Transports et emballage / </t>
    </r>
    <r>
      <rPr>
        <b/>
        <i/>
        <sz val="8"/>
        <rFont val="Arial"/>
        <family val="2"/>
      </rPr>
      <t>Transport and packing</t>
    </r>
    <r>
      <rPr>
        <b/>
        <sz val="8"/>
        <rFont val="Arial"/>
        <family val="2"/>
      </rPr>
      <t xml:space="preserve">
</t>
    </r>
  </si>
  <si>
    <r>
      <t xml:space="preserve">Livrables documentaires / </t>
    </r>
    <r>
      <rPr>
        <b/>
        <i/>
        <sz val="8"/>
        <rFont val="Arial"/>
        <family val="2"/>
      </rPr>
      <t xml:space="preserve"> documentary deliverable</t>
    </r>
  </si>
  <si>
    <r>
      <t xml:space="preserve">Formation pour 10 utilisateurs / </t>
    </r>
    <r>
      <rPr>
        <b/>
        <i/>
        <sz val="8"/>
        <rFont val="Arial"/>
        <family val="2"/>
      </rPr>
      <t>Training for 10 users</t>
    </r>
  </si>
  <si>
    <r>
      <t xml:space="preserve">Partie ferme / </t>
    </r>
    <r>
      <rPr>
        <b/>
        <i/>
        <sz val="11"/>
        <color theme="1"/>
        <rFont val="Calibri"/>
        <family val="2"/>
        <scheme val="minor"/>
      </rPr>
      <t>Firm part</t>
    </r>
  </si>
  <si>
    <r>
      <t xml:space="preserve">Equipement : Séquenceur NGS 2ème génération haut débit pour le CNRGH / </t>
    </r>
    <r>
      <rPr>
        <b/>
        <i/>
        <sz val="11"/>
        <color theme="1"/>
        <rFont val="Calibri"/>
        <family val="2"/>
        <scheme val="minor"/>
      </rPr>
      <t>2nd generation high throughput sequenceur</t>
    </r>
  </si>
  <si>
    <r>
      <t xml:space="preserve">Total partie ferme / </t>
    </r>
    <r>
      <rPr>
        <b/>
        <i/>
        <sz val="11"/>
        <color theme="1"/>
        <rFont val="Calibri"/>
        <family val="2"/>
        <scheme val="minor"/>
      </rPr>
      <t xml:space="preserve"> Firm part's total</t>
    </r>
  </si>
  <si>
    <r>
      <t xml:space="preserve">TOTAL GENERAL / </t>
    </r>
    <r>
      <rPr>
        <b/>
        <i/>
        <sz val="11"/>
        <color theme="1"/>
        <rFont val="Calibri"/>
        <family val="2"/>
        <scheme val="minor"/>
      </rPr>
      <t xml:space="preserve"> GENERAL TOTAL</t>
    </r>
  </si>
  <si>
    <r>
      <t xml:space="preserve">Taux journalier / </t>
    </r>
    <r>
      <rPr>
        <b/>
        <i/>
        <sz val="8"/>
        <color theme="1"/>
        <rFont val="Arial"/>
        <family val="2"/>
      </rPr>
      <t xml:space="preserve"> Daily rate</t>
    </r>
  </si>
  <si>
    <r>
      <t xml:space="preserve">MAIN D’ŒUVRE
</t>
    </r>
    <r>
      <rPr>
        <b/>
        <i/>
        <sz val="8"/>
        <color theme="1"/>
        <rFont val="Arial"/>
        <family val="2"/>
      </rPr>
      <t>WORKFORCE</t>
    </r>
  </si>
  <si>
    <r>
      <t xml:space="preserve">FOURNITURES
</t>
    </r>
    <r>
      <rPr>
        <b/>
        <i/>
        <sz val="8"/>
        <color theme="1"/>
        <rFont val="Arial"/>
        <family val="2"/>
      </rPr>
      <t>SUPPLIES</t>
    </r>
  </si>
  <si>
    <r>
      <t xml:space="preserve">SOUS TRAITANCE / </t>
    </r>
    <r>
      <rPr>
        <b/>
        <i/>
        <sz val="8"/>
        <color theme="1"/>
        <rFont val="Arial"/>
        <family val="2"/>
      </rPr>
      <t>SUBCONTRACTING</t>
    </r>
    <r>
      <rPr>
        <b/>
        <sz val="8"/>
        <color theme="1"/>
        <rFont val="Arial"/>
        <family val="2"/>
      </rPr>
      <t xml:space="preserve">
 le cas échéant / </t>
    </r>
    <r>
      <rPr>
        <b/>
        <i/>
        <sz val="8"/>
        <color theme="1"/>
        <rFont val="Arial"/>
        <family val="2"/>
      </rPr>
      <t>if applicable</t>
    </r>
  </si>
  <si>
    <t>as close as possible to 25 reactions per substrate (column B)</t>
  </si>
  <si>
    <r>
      <t xml:space="preserve">Veuillez lister l'ENSEMBLE des consommables captifs indispensables pour le bon fonctionnement de l'Equipement / </t>
    </r>
    <r>
      <rPr>
        <b/>
        <i/>
        <sz val="11"/>
        <color rgb="FFC00000"/>
        <rFont val="Calibri"/>
        <family val="2"/>
        <scheme val="minor"/>
      </rPr>
      <t>Please list ALL captive consumables necessary for the proper operation of the Equipment</t>
    </r>
  </si>
  <si>
    <r>
      <t xml:space="preserve">What are the numbers 1 - 3 and the red asterisk in cells D7 - F7? --&gt; </t>
    </r>
    <r>
      <rPr>
        <sz val="11"/>
        <color theme="9" tint="-0.499984740745262"/>
        <rFont val="Calibri"/>
        <family val="2"/>
        <scheme val="minor"/>
      </rPr>
      <t>VT : voir tableau en bas, profils des personnes intervenant</t>
    </r>
  </si>
  <si>
    <r>
      <t xml:space="preserve">Grief and care? Not sure this translation is correct. Overhead expenses? --&gt; </t>
    </r>
    <r>
      <rPr>
        <sz val="11"/>
        <color theme="9" tint="-0.499984740745262"/>
        <rFont val="Calibri"/>
        <family val="2"/>
        <scheme val="minor"/>
      </rPr>
      <t xml:space="preserve">VT: j'avoue ne pas savoir à quoi cela correspond en français (peine &amp; soin) </t>
    </r>
  </si>
  <si>
    <r>
      <t xml:space="preserve">Is the explanation in cell A21 necessary? It seems obvious. </t>
    </r>
    <r>
      <rPr>
        <sz val="11"/>
        <color theme="9" tint="-0.499984740745262"/>
        <rFont val="Calibri"/>
        <family val="2"/>
        <scheme val="minor"/>
      </rPr>
      <t>VT : pour bien s'assurer qu'ils complètent, même si c'est une option (demandé par la cheffe de Camille)</t>
    </r>
  </si>
  <si>
    <t>Purchase</t>
  </si>
  <si>
    <r>
      <t xml:space="preserve">Profil / </t>
    </r>
    <r>
      <rPr>
        <b/>
        <i/>
        <sz val="8"/>
        <color theme="1"/>
        <rFont val="Arial"/>
        <family val="2"/>
      </rPr>
      <t>Profile</t>
    </r>
    <r>
      <rPr>
        <b/>
        <sz val="8"/>
        <color theme="1"/>
        <rFont val="Arial"/>
        <family val="2"/>
      </rPr>
      <t xml:space="preserve"> ( à compléter / to complet</t>
    </r>
    <r>
      <rPr>
        <b/>
        <sz val="8"/>
        <rFont val="Arial"/>
        <family val="2"/>
      </rPr>
      <t>e</t>
    </r>
    <r>
      <rPr>
        <b/>
        <sz val="8"/>
        <color theme="1"/>
        <rFont val="Arial"/>
        <family val="2"/>
      </rPr>
      <t xml:space="preserve">) </t>
    </r>
  </si>
  <si>
    <r>
      <rPr>
        <sz val="11"/>
        <color rgb="FFC00000"/>
        <rFont val="Calibri"/>
        <family val="2"/>
        <scheme val="minor"/>
      </rPr>
      <t>Le soumissionnaire doit compléter les cellules jaunes</t>
    </r>
    <r>
      <rPr>
        <b/>
        <sz val="11"/>
        <color rgb="FFFF0000"/>
        <rFont val="Calibri"/>
        <family val="2"/>
        <scheme val="minor"/>
      </rPr>
      <t xml:space="preserve">/ </t>
    </r>
    <r>
      <rPr>
        <b/>
        <i/>
        <sz val="11"/>
        <rFont val="Calibri"/>
        <family val="2"/>
        <scheme val="minor"/>
      </rPr>
      <t>The Tenderer should complete yellow highlighted cells</t>
    </r>
  </si>
  <si>
    <r>
      <t>Type de produit (si applicable)/</t>
    </r>
    <r>
      <rPr>
        <b/>
        <i/>
        <sz val="11"/>
        <rFont val="Calibri"/>
        <family val="2"/>
        <scheme val="minor"/>
      </rPr>
      <t>Product type (if applicable)</t>
    </r>
  </si>
  <si>
    <r>
      <t>Tous les substrats de séquençage disponibles pour l'Equipement (capacité de chargement faible, moyenne et élevée, 300 bp, 200 bp si disponible, etc.)/</t>
    </r>
    <r>
      <rPr>
        <i/>
        <sz val="11"/>
        <color theme="1"/>
        <rFont val="Calibri"/>
        <family val="2"/>
        <scheme val="minor"/>
      </rPr>
      <t>All sequencing substrates avaible for the Equipment (high, medium, low throuput loading/</t>
    </r>
    <r>
      <rPr>
        <i/>
        <sz val="11"/>
        <rFont val="Calibri"/>
        <family val="2"/>
        <scheme val="minor"/>
      </rPr>
      <t>multiplexing</t>
    </r>
    <r>
      <rPr>
        <i/>
        <sz val="11"/>
        <color theme="1"/>
        <rFont val="Calibri"/>
        <family val="2"/>
        <scheme val="minor"/>
      </rPr>
      <t xml:space="preserve"> capacity, 300bp, 200 bp if available, etc)</t>
    </r>
  </si>
  <si>
    <r>
      <t>Substrat de séquençage WGS génome humain à 30X soit 100 Gb (300bp)/</t>
    </r>
    <r>
      <rPr>
        <i/>
        <sz val="11"/>
        <rFont val="Calibri"/>
        <family val="2"/>
        <scheme val="minor"/>
      </rPr>
      <t>Sequencing substrate WGS human genome at 30X, corresponding to 100Gb (300bp)</t>
    </r>
  </si>
  <si>
    <r>
      <rPr>
        <b/>
        <sz val="11"/>
        <rFont val="Calibri"/>
        <family val="2"/>
        <scheme val="minor"/>
      </rPr>
      <t>nombre d'unités (réactions) par paquet/</t>
    </r>
    <r>
      <rPr>
        <b/>
        <i/>
        <sz val="11"/>
        <rFont val="Calibri"/>
        <family val="2"/>
        <scheme val="minor"/>
      </rPr>
      <t>Number of units (reactions) per pack</t>
    </r>
  </si>
  <si>
    <r>
      <t>Pri</t>
    </r>
    <r>
      <rPr>
        <b/>
        <sz val="11"/>
        <rFont val="Calibri"/>
        <family val="2"/>
        <scheme val="minor"/>
      </rPr>
      <t>x/Price</t>
    </r>
  </si>
  <si>
    <r>
      <t>Très haut débit</t>
    </r>
    <r>
      <rPr>
        <b/>
        <i/>
        <sz val="11"/>
        <rFont val="Calibri"/>
        <family val="2"/>
        <scheme val="minor"/>
      </rPr>
      <t>/</t>
    </r>
    <r>
      <rPr>
        <b/>
        <i/>
        <sz val="11"/>
        <color theme="5" tint="-0.499984740745262"/>
        <rFont val="Calibri"/>
        <family val="2"/>
        <scheme val="minor"/>
      </rPr>
      <t>Very high throughput</t>
    </r>
  </si>
  <si>
    <r>
      <t xml:space="preserve">détails de la demande pour la durée du marché (36 mois) / </t>
    </r>
    <r>
      <rPr>
        <i/>
        <sz val="11"/>
        <color theme="1"/>
        <rFont val="Calibri"/>
        <family val="2"/>
        <scheme val="minor"/>
      </rPr>
      <t xml:space="preserve">Details of request for the duration of the contract (36 </t>
    </r>
    <r>
      <rPr>
        <i/>
        <sz val="11"/>
        <rFont val="Calibri"/>
        <family val="2"/>
        <scheme val="minor"/>
      </rPr>
      <t>months</t>
    </r>
    <r>
      <rPr>
        <i/>
        <sz val="11"/>
        <color theme="1"/>
        <rFont val="Calibri"/>
        <family val="2"/>
        <scheme val="minor"/>
      </rPr>
      <t>)</t>
    </r>
  </si>
  <si>
    <r>
      <t xml:space="preserve">Numéro de référence </t>
    </r>
    <r>
      <rPr>
        <sz val="11"/>
        <rFont val="Calibri"/>
        <family val="2"/>
        <scheme val="minor"/>
      </rPr>
      <t>du</t>
    </r>
    <r>
      <rPr>
        <b/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substrat de séquençage</t>
    </r>
    <r>
      <rPr>
        <b/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/</t>
    </r>
    <r>
      <rPr>
        <i/>
        <sz val="11"/>
        <color theme="1"/>
        <rFont val="Calibri"/>
        <family val="2"/>
        <scheme val="minor"/>
      </rPr>
      <t xml:space="preserve">Sequencing substrate </t>
    </r>
    <r>
      <rPr>
        <i/>
        <sz val="11"/>
        <color theme="1"/>
        <rFont val="Calibri"/>
        <family val="2"/>
        <scheme val="minor"/>
      </rPr>
      <t>reference number</t>
    </r>
  </si>
  <si>
    <r>
      <t xml:space="preserve">Prix catalogue du substrat de séquençage ( € H.T) / </t>
    </r>
    <r>
      <rPr>
        <i/>
        <sz val="11"/>
        <color theme="1"/>
        <rFont val="Calibri"/>
        <family val="2"/>
        <scheme val="minor"/>
      </rPr>
      <t>List Price of the sequencing substrate (€ excl VAT)</t>
    </r>
  </si>
  <si>
    <r>
      <t>Capacité unitaire, en Gb, du substrat de séquençage</t>
    </r>
    <r>
      <rPr>
        <b/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à 300bp</t>
    </r>
    <r>
      <rPr>
        <sz val="11"/>
        <color theme="1"/>
        <rFont val="Calibri"/>
        <family val="2"/>
        <scheme val="minor"/>
      </rPr>
      <t>/</t>
    </r>
    <r>
      <rPr>
        <i/>
        <sz val="11"/>
        <color theme="1"/>
        <rFont val="Calibri"/>
        <family val="2"/>
        <scheme val="minor"/>
      </rPr>
      <t xml:space="preserve">Unit capacity, in Gb, of the sequencing substrate </t>
    </r>
    <r>
      <rPr>
        <i/>
        <sz val="11"/>
        <rFont val="Calibri"/>
        <family val="2"/>
        <scheme val="minor"/>
      </rPr>
      <t>with 300bp reads</t>
    </r>
  </si>
  <si>
    <r>
      <t xml:space="preserve">Nombre total de substrats de séquençage # nécessaire pour la réquête </t>
    </r>
    <r>
      <rPr>
        <b/>
        <sz val="11"/>
        <rFont val="Calibri"/>
        <family val="2"/>
        <scheme val="minor"/>
      </rPr>
      <t>(colonne B)</t>
    </r>
    <r>
      <rPr>
        <sz val="11"/>
        <color theme="1"/>
        <rFont val="Calibri"/>
        <family val="2"/>
        <scheme val="minor"/>
      </rPr>
      <t>/</t>
    </r>
    <r>
      <rPr>
        <i/>
        <sz val="11"/>
        <color theme="1"/>
        <rFont val="Calibri"/>
        <family val="2"/>
        <scheme val="minor"/>
      </rPr>
      <t>Total # of sequencing substrates necessary to reach the # of WGS at 100 Gb (column B)</t>
    </r>
  </si>
  <si>
    <r>
      <t xml:space="preserve">Coût total pour séquencer </t>
    </r>
    <r>
      <rPr>
        <strike/>
        <sz val="11"/>
        <rFont val="Calibri"/>
        <family val="2"/>
        <scheme val="minor"/>
      </rPr>
      <t>#</t>
    </r>
    <r>
      <rPr>
        <sz val="1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le nombre de WGS genome humain 30 X - 100 Gb demandé (colonne B)/</t>
    </r>
    <r>
      <rPr>
        <i/>
        <sz val="11"/>
        <color theme="1"/>
        <rFont val="Calibri"/>
        <family val="2"/>
        <scheme val="minor"/>
      </rPr>
      <t>Total cost for sequencing the # of WGS at 100 Gb (column B)</t>
    </r>
  </si>
  <si>
    <r>
      <t>Haut débit/</t>
    </r>
    <r>
      <rPr>
        <b/>
        <i/>
        <sz val="11"/>
        <color theme="4" tint="-0.249977111117893"/>
        <rFont val="Calibri"/>
        <family val="2"/>
        <scheme val="minor"/>
      </rPr>
      <t>High throughput</t>
    </r>
  </si>
  <si>
    <r>
      <t>Type de production annuelle demandée</t>
    </r>
    <r>
      <rPr>
        <sz val="11"/>
        <rFont val="Calibri"/>
        <family val="2"/>
        <scheme val="minor"/>
      </rPr>
      <t>/Type of annual requested production</t>
    </r>
  </si>
  <si>
    <r>
      <rPr>
        <b/>
        <sz val="11"/>
        <color theme="5" tint="-0.499984740745262"/>
        <rFont val="Calibri"/>
        <family val="2"/>
        <scheme val="minor"/>
      </rPr>
      <t>7 500 WGS</t>
    </r>
    <r>
      <rPr>
        <sz val="11"/>
        <color theme="1"/>
        <rFont val="Calibri"/>
        <family val="2"/>
        <scheme val="minor"/>
      </rPr>
      <t xml:space="preserve"> genomes humains annuels à 30X soit 100 Gb (300 bp) /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5" tint="-0.499984740745262"/>
        <rFont val="Calibri"/>
        <family val="2"/>
        <scheme val="minor"/>
      </rPr>
      <t>7 500 WGS</t>
    </r>
    <r>
      <rPr>
        <i/>
        <sz val="11"/>
        <color theme="1"/>
        <rFont val="Calibri"/>
        <family val="2"/>
        <scheme val="minor"/>
      </rPr>
      <t xml:space="preserve"> 100 Gb human genome 30X</t>
    </r>
    <r>
      <rPr>
        <b/>
        <i/>
        <sz val="11"/>
        <color rgb="FFFF0000"/>
        <rFont val="Calibri"/>
        <family val="2"/>
        <scheme val="minor"/>
      </rPr>
      <t xml:space="preserve"> </t>
    </r>
    <r>
      <rPr>
        <i/>
        <sz val="11"/>
        <rFont val="Calibri"/>
        <family val="2"/>
        <scheme val="minor"/>
      </rPr>
      <t>(300 bp).</t>
    </r>
  </si>
  <si>
    <r>
      <rPr>
        <b/>
        <sz val="11"/>
        <color rgb="FF0070C0"/>
        <rFont val="Calibri"/>
        <family val="2"/>
        <scheme val="minor"/>
      </rPr>
      <t>2500 WGS</t>
    </r>
    <r>
      <rPr>
        <sz val="11"/>
        <color theme="1"/>
        <rFont val="Calibri"/>
        <family val="2"/>
        <scheme val="minor"/>
      </rPr>
      <t xml:space="preserve"> genomes humains annuels à 30X soit 100 Gb, la capacité totale du substrat de séquençage (unitaire) doit se rapprocher au maximum de </t>
    </r>
    <r>
      <rPr>
        <b/>
        <sz val="11"/>
        <color rgb="FF0070C0"/>
        <rFont val="Calibri"/>
        <family val="2"/>
        <scheme val="minor"/>
      </rPr>
      <t>25 WGS</t>
    </r>
    <r>
      <rPr>
        <sz val="11"/>
        <color theme="1"/>
        <rFont val="Calibri"/>
        <family val="2"/>
        <scheme val="minor"/>
      </rPr>
      <t xml:space="preserve"> génome humain 30X à 100 Gb (300 bp) / </t>
    </r>
    <r>
      <rPr>
        <b/>
        <i/>
        <sz val="11"/>
        <color theme="8"/>
        <rFont val="Calibri"/>
        <family val="2"/>
        <scheme val="minor"/>
      </rPr>
      <t>2500 WGS</t>
    </r>
    <r>
      <rPr>
        <i/>
        <sz val="11"/>
        <color theme="1"/>
        <rFont val="Calibri"/>
        <family val="2"/>
        <scheme val="minor"/>
      </rPr>
      <t xml:space="preserve"> 100 GB human genom</t>
    </r>
    <r>
      <rPr>
        <i/>
        <sz val="11"/>
        <rFont val="Calibri"/>
        <family val="2"/>
        <scheme val="minor"/>
      </rPr>
      <t>e</t>
    </r>
    <r>
      <rPr>
        <i/>
        <sz val="11"/>
        <color theme="1"/>
        <rFont val="Calibri"/>
        <family val="2"/>
        <scheme val="minor"/>
      </rPr>
      <t xml:space="preserve"> 30X, the total capacity of the sequencing substrate (per unit) must be as close as possible to </t>
    </r>
    <r>
      <rPr>
        <b/>
        <i/>
        <sz val="11"/>
        <color theme="8"/>
        <rFont val="Calibri"/>
        <family val="2"/>
        <scheme val="minor"/>
      </rPr>
      <t>25 WGS</t>
    </r>
    <r>
      <rPr>
        <i/>
        <sz val="11"/>
        <color theme="1"/>
        <rFont val="Calibri"/>
        <family val="2"/>
        <scheme val="minor"/>
      </rPr>
      <t xml:space="preserve"> 100 Gb human genome 30X, 300 bp.</t>
    </r>
  </si>
  <si>
    <r>
      <rPr>
        <b/>
        <sz val="11"/>
        <color theme="1"/>
        <rFont val="Calibri"/>
        <family val="2"/>
        <scheme val="minor"/>
      </rPr>
      <t xml:space="preserve">Total partie optionnelle / </t>
    </r>
    <r>
      <rPr>
        <b/>
        <i/>
        <sz val="11"/>
        <color theme="1"/>
        <rFont val="Calibri"/>
        <family val="2"/>
        <scheme val="minor"/>
      </rPr>
      <t>Optional part's total</t>
    </r>
  </si>
  <si>
    <r>
      <t xml:space="preserve">Partie optionnelle / </t>
    </r>
    <r>
      <rPr>
        <b/>
        <i/>
        <sz val="11"/>
        <color theme="1"/>
        <rFont val="Calibri"/>
        <family val="2"/>
        <scheme val="minor"/>
      </rPr>
      <t>Optional part</t>
    </r>
  </si>
  <si>
    <r>
      <t xml:space="preserve">Garantie (36 mois) incluant la maintenance préventive / </t>
    </r>
    <r>
      <rPr>
        <b/>
        <i/>
        <sz val="8"/>
        <rFont val="Arial"/>
        <family val="2"/>
      </rPr>
      <t>Warranty with the preventive maintenance (36 months)</t>
    </r>
    <r>
      <rPr>
        <b/>
        <sz val="8"/>
        <rFont val="Arial"/>
        <family val="2"/>
      </rPr>
      <t xml:space="preserve">
</t>
    </r>
  </si>
  <si>
    <r>
      <t xml:space="preserve">Option n°1 : Année 4 après la période de garantie de </t>
    </r>
    <r>
      <rPr>
        <b/>
        <sz val="11"/>
        <color theme="1"/>
        <rFont val="Calibri"/>
        <family val="2"/>
        <scheme val="minor"/>
      </rPr>
      <t>maintenance préventive et corrective</t>
    </r>
    <r>
      <rPr>
        <sz val="11"/>
        <color theme="1"/>
        <rFont val="Calibri"/>
        <family val="2"/>
        <scheme val="minor"/>
      </rPr>
      <t xml:space="preserve"> (12 mois) / </t>
    </r>
    <r>
      <rPr>
        <i/>
        <sz val="11"/>
        <color theme="1"/>
        <rFont val="Calibri"/>
        <family val="2"/>
        <scheme val="minor"/>
      </rPr>
      <t xml:space="preserve"> Option n°1 : Year 4 after the warranty period of </t>
    </r>
    <r>
      <rPr>
        <b/>
        <i/>
        <sz val="11"/>
        <color theme="1"/>
        <rFont val="Calibri"/>
        <family val="2"/>
        <scheme val="minor"/>
      </rPr>
      <t xml:space="preserve">preventive and corrective maintenance </t>
    </r>
    <r>
      <rPr>
        <i/>
        <sz val="11"/>
        <color theme="1"/>
        <rFont val="Calibri"/>
        <family val="2"/>
        <scheme val="minor"/>
      </rPr>
      <t>(12 months)</t>
    </r>
  </si>
  <si>
    <r>
      <t>Option n°4 : Année 5  de maintenance</t>
    </r>
    <r>
      <rPr>
        <b/>
        <sz val="11"/>
        <color theme="1"/>
        <rFont val="Calibri"/>
        <family val="2"/>
        <scheme val="minor"/>
      </rPr>
      <t xml:space="preserve"> préventive</t>
    </r>
    <r>
      <rPr>
        <sz val="11"/>
        <color theme="1"/>
        <rFont val="Calibri"/>
        <family val="2"/>
        <scheme val="minor"/>
      </rPr>
      <t xml:space="preserve"> (12 mois) / </t>
    </r>
    <r>
      <rPr>
        <i/>
        <sz val="11"/>
        <color theme="1"/>
        <rFont val="Calibri"/>
        <family val="2"/>
        <scheme val="minor"/>
      </rPr>
      <t xml:space="preserve">Option n°4 : Year 5 of </t>
    </r>
    <r>
      <rPr>
        <b/>
        <i/>
        <sz val="11"/>
        <color theme="1"/>
        <rFont val="Calibri"/>
        <family val="2"/>
        <scheme val="minor"/>
      </rPr>
      <t>preventive maintenance</t>
    </r>
    <r>
      <rPr>
        <i/>
        <sz val="11"/>
        <color theme="1"/>
        <rFont val="Calibri"/>
        <family val="2"/>
        <scheme val="minor"/>
      </rPr>
      <t xml:space="preserve"> (12 months)</t>
    </r>
  </si>
  <si>
    <r>
      <t>Option n°3 : Année 4  de</t>
    </r>
    <r>
      <rPr>
        <b/>
        <sz val="11"/>
        <color theme="1"/>
        <rFont val="Calibri"/>
        <family val="2"/>
        <scheme val="minor"/>
      </rPr>
      <t xml:space="preserve"> maintenance préventive</t>
    </r>
    <r>
      <rPr>
        <sz val="11"/>
        <color theme="1"/>
        <rFont val="Calibri"/>
        <family val="2"/>
        <scheme val="minor"/>
      </rPr>
      <t xml:space="preserve"> (12 mois) / Option n°3 : Year 4 of </t>
    </r>
    <r>
      <rPr>
        <b/>
        <sz val="11"/>
        <color theme="1"/>
        <rFont val="Calibri"/>
        <family val="2"/>
        <scheme val="minor"/>
      </rPr>
      <t>preventive maintenance</t>
    </r>
    <r>
      <rPr>
        <sz val="11"/>
        <color theme="1"/>
        <rFont val="Calibri"/>
        <family val="2"/>
        <scheme val="minor"/>
      </rPr>
      <t xml:space="preserve"> (12 months)</t>
    </r>
  </si>
  <si>
    <r>
      <t>Option n°2 : Année 5 après la période de garantie de</t>
    </r>
    <r>
      <rPr>
        <b/>
        <sz val="11"/>
        <color theme="1"/>
        <rFont val="Calibri"/>
        <family val="2"/>
        <scheme val="minor"/>
      </rPr>
      <t xml:space="preserve"> maintenance préventive et corrective</t>
    </r>
    <r>
      <rPr>
        <sz val="11"/>
        <color theme="1"/>
        <rFont val="Calibri"/>
        <family val="2"/>
        <scheme val="minor"/>
      </rPr>
      <t xml:space="preserve"> (12 mois) /  Option n°2 : Year 5 after the warranty period of </t>
    </r>
    <r>
      <rPr>
        <b/>
        <sz val="11"/>
        <color theme="1"/>
        <rFont val="Calibri"/>
        <family val="2"/>
        <scheme val="minor"/>
      </rPr>
      <t>preventive and corrective maintenance</t>
    </r>
    <r>
      <rPr>
        <sz val="11"/>
        <color theme="1"/>
        <rFont val="Calibri"/>
        <family val="2"/>
        <scheme val="minor"/>
      </rPr>
      <t xml:space="preserve"> (12 months)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</si>
</sst>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i/>
      <sz val="7"/>
      <color theme="1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7"/>
      <color theme="1"/>
      <name val="Arial"/>
      <family val="2"/>
    </font>
    <font>
      <b/>
      <sz val="8"/>
      <color rgb="FFFF0000"/>
      <name val="Arial"/>
      <family val="2"/>
    </font>
    <font>
      <sz val="7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5" tint="-0.499984740745262"/>
      <name val="Calibri"/>
      <family val="2"/>
      <scheme val="minor"/>
    </font>
    <font>
      <b/>
      <i/>
      <sz val="11"/>
      <color theme="8"/>
      <name val="Calibri"/>
      <family val="2"/>
      <scheme val="minor"/>
    </font>
    <font>
      <b/>
      <i/>
      <sz val="8"/>
      <color theme="1"/>
      <name val="Arial"/>
      <family val="2"/>
    </font>
    <font>
      <b/>
      <i/>
      <sz val="8"/>
      <name val="Arial"/>
      <family val="2"/>
    </font>
    <font>
      <b/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i/>
      <sz val="8"/>
      <color rgb="FFFF0000"/>
      <name val="Arial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trike/>
      <sz val="11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top"/>
    </xf>
    <xf numFmtId="0" fontId="2" fillId="2" borderId="13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vertical="center" wrapText="1"/>
    </xf>
    <xf numFmtId="0" fontId="0" fillId="2" borderId="10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9" fillId="0" borderId="0" xfId="0" applyFont="1"/>
    <xf numFmtId="0" fontId="3" fillId="3" borderId="1" xfId="0" applyFont="1" applyFill="1" applyBorder="1" applyAlignment="1">
      <alignment vertical="center"/>
    </xf>
    <xf numFmtId="0" fontId="0" fillId="0" borderId="22" xfId="0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/>
    </xf>
    <xf numFmtId="0" fontId="0" fillId="4" borderId="22" xfId="0" applyFill="1" applyBorder="1"/>
    <xf numFmtId="0" fontId="11" fillId="4" borderId="22" xfId="0" applyFont="1" applyFill="1" applyBorder="1"/>
    <xf numFmtId="0" fontId="12" fillId="5" borderId="22" xfId="0" applyFont="1" applyFill="1" applyBorder="1" applyAlignment="1">
      <alignment horizontal="center" vertical="center"/>
    </xf>
    <xf numFmtId="3" fontId="0" fillId="5" borderId="22" xfId="0" applyNumberFormat="1" applyFill="1" applyBorder="1" applyAlignment="1">
      <alignment wrapText="1"/>
    </xf>
    <xf numFmtId="0" fontId="0" fillId="5" borderId="22" xfId="0" applyFill="1" applyBorder="1"/>
    <xf numFmtId="0" fontId="14" fillId="5" borderId="22" xfId="0" applyFont="1" applyFill="1" applyBorder="1"/>
    <xf numFmtId="0" fontId="15" fillId="0" borderId="0" xfId="0" applyFont="1"/>
    <xf numFmtId="0" fontId="8" fillId="0" borderId="22" xfId="0" applyFont="1" applyBorder="1" applyAlignment="1">
      <alignment horizontal="center"/>
    </xf>
    <xf numFmtId="0" fontId="16" fillId="0" borderId="0" xfId="0" applyFont="1"/>
    <xf numFmtId="0" fontId="0" fillId="0" borderId="22" xfId="0" applyFont="1" applyBorder="1" applyAlignment="1">
      <alignment wrapText="1"/>
    </xf>
    <xf numFmtId="0" fontId="0" fillId="0" borderId="22" xfId="0" applyBorder="1"/>
    <xf numFmtId="0" fontId="0" fillId="0" borderId="22" xfId="0" applyBorder="1" applyAlignment="1">
      <alignment wrapText="1"/>
    </xf>
    <xf numFmtId="0" fontId="0" fillId="4" borderId="22" xfId="0" applyNumberFormat="1" applyFill="1" applyBorder="1" applyAlignment="1">
      <alignment wrapText="1"/>
    </xf>
    <xf numFmtId="0" fontId="0" fillId="0" borderId="22" xfId="0" applyFill="1" applyBorder="1" applyAlignment="1">
      <alignment wrapText="1"/>
    </xf>
    <xf numFmtId="0" fontId="24" fillId="0" borderId="0" xfId="0" applyFont="1"/>
    <xf numFmtId="0" fontId="9" fillId="6" borderId="0" xfId="0" applyFont="1" applyFill="1"/>
    <xf numFmtId="0" fontId="0" fillId="6" borderId="0" xfId="0" applyFill="1"/>
    <xf numFmtId="0" fontId="6" fillId="3" borderId="9" xfId="0" applyFont="1" applyFill="1" applyBorder="1" applyAlignment="1">
      <alignment vertical="center"/>
    </xf>
    <xf numFmtId="0" fontId="9" fillId="6" borderId="0" xfId="0" applyFont="1" applyFill="1" applyAlignment="1">
      <alignment vertical="top"/>
    </xf>
    <xf numFmtId="0" fontId="28" fillId="2" borderId="4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center" vertical="center" wrapText="1"/>
    </xf>
    <xf numFmtId="0" fontId="23" fillId="0" borderId="22" xfId="0" applyFont="1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9" fillId="2" borderId="0" xfId="0" applyFont="1" applyFill="1"/>
    <xf numFmtId="0" fontId="0" fillId="2" borderId="1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right" vertical="center" wrapText="1"/>
    </xf>
    <xf numFmtId="0" fontId="0" fillId="2" borderId="12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right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8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1"/>
  <sheetViews>
    <sheetView tabSelected="1" topLeftCell="A7" zoomScale="70" zoomScaleNormal="70" workbookViewId="0">
      <selection activeCell="B17" sqref="B17:C17"/>
    </sheetView>
  </sheetViews>
  <sheetFormatPr baseColWidth="10" defaultColWidth="11.453125" defaultRowHeight="14.5" x14ac:dyDescent="0.35"/>
  <cols>
    <col min="1" max="1" width="22.453125" style="1" bestFit="1" customWidth="1"/>
    <col min="2" max="2" width="19.81640625" style="1" customWidth="1"/>
    <col min="3" max="3" width="52.1796875" style="1" customWidth="1"/>
    <col min="4" max="7" width="11.453125" style="1"/>
    <col min="8" max="8" width="11.453125" style="1" customWidth="1"/>
    <col min="9" max="9" width="16.54296875" style="1" customWidth="1"/>
    <col min="10" max="10" width="16.453125" style="1" customWidth="1"/>
    <col min="11" max="11" width="13.453125" style="1" bestFit="1" customWidth="1"/>
    <col min="12" max="12" width="11.453125" style="1"/>
    <col min="13" max="13" width="22" style="1" customWidth="1"/>
    <col min="14" max="14" width="26.54296875" style="1" bestFit="1" customWidth="1"/>
    <col min="15" max="15" width="21.26953125" style="1" customWidth="1"/>
    <col min="16" max="16384" width="11.453125" style="1"/>
  </cols>
  <sheetData>
    <row r="1" spans="1:13" x14ac:dyDescent="0.35">
      <c r="A1" s="63" t="s">
        <v>48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5"/>
    </row>
    <row r="3" spans="1:13" x14ac:dyDescent="0.35">
      <c r="A3" s="46" t="s">
        <v>43</v>
      </c>
    </row>
    <row r="4" spans="1:13" x14ac:dyDescent="0.35">
      <c r="A4" s="46" t="s">
        <v>44</v>
      </c>
    </row>
    <row r="5" spans="1:13" ht="0.75" customHeight="1" thickBot="1" x14ac:dyDescent="0.4">
      <c r="A5" s="47"/>
    </row>
    <row r="6" spans="1:13" ht="43.5" customHeight="1" thickBot="1" x14ac:dyDescent="0.4">
      <c r="A6" s="49" t="s">
        <v>45</v>
      </c>
      <c r="C6" s="2"/>
      <c r="D6" s="71" t="s">
        <v>38</v>
      </c>
      <c r="E6" s="72"/>
      <c r="F6" s="72"/>
      <c r="G6" s="72"/>
      <c r="H6" s="73"/>
      <c r="I6" s="21" t="s">
        <v>39</v>
      </c>
      <c r="J6" s="71" t="s">
        <v>40</v>
      </c>
      <c r="K6" s="72"/>
      <c r="L6" s="74"/>
      <c r="M6" s="21" t="s">
        <v>0</v>
      </c>
    </row>
    <row r="7" spans="1:13" ht="23.5" customHeight="1" thickBot="1" x14ac:dyDescent="0.4">
      <c r="C7" s="18" t="s">
        <v>12</v>
      </c>
      <c r="D7" s="23" t="s">
        <v>9</v>
      </c>
      <c r="E7" s="7" t="s">
        <v>10</v>
      </c>
      <c r="F7" s="7" t="s">
        <v>11</v>
      </c>
      <c r="G7" s="22" t="s">
        <v>1</v>
      </c>
      <c r="H7" s="22" t="s">
        <v>1</v>
      </c>
      <c r="I7" s="3"/>
      <c r="J7" s="4" t="s">
        <v>2</v>
      </c>
      <c r="K7" s="5" t="s">
        <v>8</v>
      </c>
      <c r="L7" s="5" t="s">
        <v>1</v>
      </c>
      <c r="M7" s="6"/>
    </row>
    <row r="8" spans="1:13" ht="25.9" customHeight="1" thickBot="1" x14ac:dyDescent="0.4">
      <c r="C8" s="19" t="s">
        <v>23</v>
      </c>
      <c r="D8" s="10"/>
      <c r="E8" s="10"/>
      <c r="F8" s="10"/>
      <c r="G8" s="3"/>
      <c r="H8" s="3" t="s">
        <v>3</v>
      </c>
      <c r="I8" s="3" t="s">
        <v>4</v>
      </c>
      <c r="J8" s="51" t="s">
        <v>46</v>
      </c>
      <c r="K8" s="50" t="s">
        <v>28</v>
      </c>
      <c r="L8" s="6" t="s">
        <v>6</v>
      </c>
      <c r="M8" s="6" t="s">
        <v>7</v>
      </c>
    </row>
    <row r="9" spans="1:13" ht="32.25" customHeight="1" thickBot="1" x14ac:dyDescent="0.4">
      <c r="C9" s="20"/>
      <c r="D9" s="7" t="s">
        <v>24</v>
      </c>
      <c r="E9" s="7" t="s">
        <v>24</v>
      </c>
      <c r="F9" s="7" t="s">
        <v>24</v>
      </c>
      <c r="G9" s="7" t="s">
        <v>25</v>
      </c>
      <c r="H9" s="7" t="s">
        <v>26</v>
      </c>
      <c r="I9" s="7" t="s">
        <v>27</v>
      </c>
      <c r="J9" s="7" t="s">
        <v>26</v>
      </c>
      <c r="K9" s="8" t="s">
        <v>5</v>
      </c>
      <c r="L9" s="9" t="s">
        <v>26</v>
      </c>
      <c r="M9" s="9" t="s">
        <v>27</v>
      </c>
    </row>
    <row r="10" spans="1:13" ht="39" customHeight="1" thickBot="1" x14ac:dyDescent="0.4">
      <c r="A10" s="77" t="s">
        <v>33</v>
      </c>
      <c r="B10" s="66" t="s">
        <v>34</v>
      </c>
      <c r="C10" s="24" t="s">
        <v>29</v>
      </c>
      <c r="D10" s="11"/>
      <c r="E10" s="12"/>
      <c r="F10" s="13"/>
      <c r="G10" s="11">
        <f>SUM(D10:F10)</f>
        <v>0</v>
      </c>
      <c r="H10" s="12">
        <f>(D10*D$8)+(E10*E$8)+(F10*F$8)</f>
        <v>0</v>
      </c>
      <c r="I10" s="14"/>
      <c r="J10" s="15"/>
      <c r="K10" s="15"/>
      <c r="L10" s="15"/>
      <c r="M10" s="12">
        <f>SUM(L10,I10,H10)</f>
        <v>0</v>
      </c>
    </row>
    <row r="11" spans="1:13" ht="39" customHeight="1" thickBot="1" x14ac:dyDescent="0.4">
      <c r="A11" s="78"/>
      <c r="B11" s="67"/>
      <c r="C11" s="25" t="s">
        <v>30</v>
      </c>
      <c r="D11" s="12"/>
      <c r="E11" s="12"/>
      <c r="F11" s="12"/>
      <c r="G11" s="11">
        <f t="shared" ref="G11:G13" si="0">SUM(D11:F11)</f>
        <v>0</v>
      </c>
      <c r="H11" s="12">
        <f t="shared" ref="H11:H13" si="1">(D11*D$8)+(E11*E$8)+(F11*F$8)</f>
        <v>0</v>
      </c>
      <c r="I11" s="12"/>
      <c r="J11" s="12"/>
      <c r="K11" s="12"/>
      <c r="L11" s="12"/>
      <c r="M11" s="12">
        <f>SUM(L11,I11,H11)</f>
        <v>0</v>
      </c>
    </row>
    <row r="12" spans="1:13" ht="39" customHeight="1" thickBot="1" x14ac:dyDescent="0.4">
      <c r="A12" s="78"/>
      <c r="B12" s="67"/>
      <c r="C12" s="24" t="s">
        <v>31</v>
      </c>
      <c r="D12" s="11"/>
      <c r="E12" s="12"/>
      <c r="F12" s="12"/>
      <c r="G12" s="11">
        <f t="shared" si="0"/>
        <v>0</v>
      </c>
      <c r="H12" s="12">
        <f t="shared" si="1"/>
        <v>0</v>
      </c>
      <c r="I12" s="12"/>
      <c r="J12" s="12"/>
      <c r="K12" s="12"/>
      <c r="L12" s="12"/>
      <c r="M12" s="12">
        <f>SUM(L12,I12,H12)</f>
        <v>0</v>
      </c>
    </row>
    <row r="13" spans="1:13" ht="39" customHeight="1" thickBot="1" x14ac:dyDescent="0.4">
      <c r="A13" s="78"/>
      <c r="B13" s="67"/>
      <c r="C13" s="25" t="s">
        <v>67</v>
      </c>
      <c r="D13" s="16"/>
      <c r="E13" s="15"/>
      <c r="F13" s="12"/>
      <c r="G13" s="11">
        <f t="shared" si="0"/>
        <v>0</v>
      </c>
      <c r="H13" s="12">
        <f t="shared" si="1"/>
        <v>0</v>
      </c>
      <c r="I13" s="12"/>
      <c r="J13" s="12"/>
      <c r="K13" s="12"/>
      <c r="L13" s="12"/>
      <c r="M13" s="12">
        <f t="shared" ref="M13" si="2">SUM(L13,I13,H13)</f>
        <v>0</v>
      </c>
    </row>
    <row r="14" spans="1:13" ht="39" customHeight="1" thickBot="1" x14ac:dyDescent="0.4">
      <c r="A14" s="78"/>
      <c r="B14" s="68"/>
      <c r="C14" s="24" t="s">
        <v>32</v>
      </c>
      <c r="D14" s="16"/>
      <c r="E14" s="15"/>
      <c r="F14" s="12"/>
      <c r="G14" s="11">
        <f t="shared" ref="G14" si="3">SUM(D14:F14)</f>
        <v>0</v>
      </c>
      <c r="H14" s="12">
        <f t="shared" ref="H14" si="4">(D14*D$8)+(E14*E$8)+(F14*F$8)</f>
        <v>0</v>
      </c>
      <c r="I14" s="12"/>
      <c r="J14" s="12"/>
      <c r="K14" s="12"/>
      <c r="L14" s="12"/>
      <c r="M14" s="12">
        <f>SUM(L14,I14,H14)</f>
        <v>0</v>
      </c>
    </row>
    <row r="15" spans="1:13" ht="28.5" customHeight="1" thickBot="1" x14ac:dyDescent="0.4">
      <c r="A15" s="57" t="s">
        <v>35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6"/>
      <c r="M15" s="48">
        <f>SUM(M10:M14)</f>
        <v>0</v>
      </c>
    </row>
    <row r="16" spans="1:13" ht="42.75" customHeight="1" thickBot="1" x14ac:dyDescent="0.4">
      <c r="A16" s="60" t="s">
        <v>66</v>
      </c>
      <c r="B16" s="55" t="s">
        <v>68</v>
      </c>
      <c r="C16" s="5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4" ht="42.75" customHeight="1" thickBot="1" x14ac:dyDescent="0.4">
      <c r="A17" s="61"/>
      <c r="B17" s="55" t="s">
        <v>71</v>
      </c>
      <c r="C17" s="56"/>
      <c r="D17" s="16"/>
      <c r="E17" s="16"/>
      <c r="F17" s="16"/>
      <c r="G17" s="16"/>
      <c r="H17" s="16"/>
      <c r="I17" s="16"/>
      <c r="J17" s="16"/>
      <c r="K17" s="16"/>
      <c r="L17" s="28"/>
      <c r="M17" s="16"/>
    </row>
    <row r="18" spans="1:14" ht="42.75" customHeight="1" thickBot="1" x14ac:dyDescent="0.4">
      <c r="A18" s="61"/>
      <c r="B18" s="55" t="s">
        <v>70</v>
      </c>
      <c r="C18" s="56"/>
      <c r="D18" s="16"/>
      <c r="E18" s="16"/>
      <c r="F18" s="16"/>
      <c r="G18" s="16"/>
      <c r="H18" s="16"/>
      <c r="I18" s="16"/>
      <c r="J18" s="16"/>
      <c r="K18" s="16"/>
      <c r="L18" s="28"/>
      <c r="M18" s="16"/>
    </row>
    <row r="19" spans="1:14" ht="30" customHeight="1" thickBot="1" x14ac:dyDescent="0.4">
      <c r="A19" s="61"/>
      <c r="B19" s="55" t="s">
        <v>69</v>
      </c>
      <c r="C19" s="56"/>
      <c r="D19" s="16"/>
      <c r="E19" s="16"/>
      <c r="F19" s="16"/>
      <c r="G19" s="16"/>
      <c r="H19" s="16"/>
      <c r="I19" s="16"/>
      <c r="J19" s="16"/>
      <c r="K19" s="16"/>
      <c r="L19" s="28"/>
      <c r="M19" s="16"/>
    </row>
    <row r="20" spans="1:14" ht="30" customHeight="1" thickBot="1" x14ac:dyDescent="0.4">
      <c r="A20" s="62"/>
      <c r="B20" s="57" t="s">
        <v>65</v>
      </c>
      <c r="C20" s="58"/>
      <c r="D20" s="58"/>
      <c r="E20" s="58"/>
      <c r="F20" s="58"/>
      <c r="G20" s="58"/>
      <c r="H20" s="58"/>
      <c r="I20" s="58"/>
      <c r="J20" s="58"/>
      <c r="K20" s="58"/>
      <c r="L20" s="59"/>
      <c r="M20" s="16">
        <f>SUM(M16:M19)</f>
        <v>0</v>
      </c>
    </row>
    <row r="21" spans="1:14" ht="28.5" customHeight="1" thickBot="1" x14ac:dyDescent="0.4">
      <c r="A21" s="57" t="s">
        <v>36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6"/>
      <c r="M21" s="48">
        <f>SUM(M15+M20)</f>
        <v>0</v>
      </c>
      <c r="N21" s="54"/>
    </row>
    <row r="22" spans="1:14" ht="28.5" customHeight="1" x14ac:dyDescent="0.35"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3" spans="1:14" ht="28.5" customHeight="1" thickBot="1" x14ac:dyDescent="0.4"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</row>
    <row r="24" spans="1:14" ht="26.25" customHeight="1" thickBot="1" x14ac:dyDescent="0.4">
      <c r="D24" s="71" t="s">
        <v>47</v>
      </c>
      <c r="E24" s="73"/>
      <c r="F24" s="71" t="s">
        <v>37</v>
      </c>
      <c r="G24" s="73"/>
      <c r="H24" s="17"/>
      <c r="I24" s="17"/>
    </row>
    <row r="25" spans="1:14" ht="15" thickBot="1" x14ac:dyDescent="0.4">
      <c r="C25" s="2" t="s">
        <v>9</v>
      </c>
      <c r="D25" s="69"/>
      <c r="E25" s="70"/>
      <c r="F25" s="69"/>
      <c r="G25" s="70"/>
    </row>
    <row r="26" spans="1:14" ht="15" thickBot="1" x14ac:dyDescent="0.4">
      <c r="C26" s="2" t="s">
        <v>10</v>
      </c>
      <c r="D26" s="69"/>
      <c r="E26" s="70"/>
      <c r="F26" s="69"/>
      <c r="G26" s="70"/>
    </row>
    <row r="27" spans="1:14" ht="15" thickBot="1" x14ac:dyDescent="0.4">
      <c r="C27" s="2" t="s">
        <v>11</v>
      </c>
      <c r="D27" s="69"/>
      <c r="E27" s="70"/>
      <c r="F27" s="69"/>
      <c r="G27" s="70"/>
    </row>
    <row r="31" spans="1:14" x14ac:dyDescent="0.35">
      <c r="A31" s="27"/>
    </row>
  </sheetData>
  <mergeCells count="21">
    <mergeCell ref="D27:E27"/>
    <mergeCell ref="F27:G27"/>
    <mergeCell ref="D6:H6"/>
    <mergeCell ref="J6:L6"/>
    <mergeCell ref="D24:E24"/>
    <mergeCell ref="F25:G25"/>
    <mergeCell ref="F26:G26"/>
    <mergeCell ref="F24:G24"/>
    <mergeCell ref="D25:E25"/>
    <mergeCell ref="D26:E26"/>
    <mergeCell ref="A21:L21"/>
    <mergeCell ref="A10:A14"/>
    <mergeCell ref="B19:C19"/>
    <mergeCell ref="A15:L15"/>
    <mergeCell ref="B17:C17"/>
    <mergeCell ref="B18:C18"/>
    <mergeCell ref="B16:C16"/>
    <mergeCell ref="B20:L20"/>
    <mergeCell ref="A16:A20"/>
    <mergeCell ref="A1:M1"/>
    <mergeCell ref="B10:B14"/>
  </mergeCells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workbookViewId="0">
      <selection activeCell="C5" sqref="C5"/>
    </sheetView>
  </sheetViews>
  <sheetFormatPr baseColWidth="10" defaultColWidth="10.81640625" defaultRowHeight="14.5" x14ac:dyDescent="0.35"/>
  <cols>
    <col min="1" max="1" width="108.7265625" customWidth="1"/>
    <col min="2" max="2" width="34.81640625" customWidth="1"/>
  </cols>
  <sheetData>
    <row r="1" spans="1:3" ht="43.5" x14ac:dyDescent="0.35">
      <c r="A1" s="38" t="s">
        <v>49</v>
      </c>
      <c r="B1" s="52" t="s">
        <v>52</v>
      </c>
      <c r="C1" s="38" t="s">
        <v>53</v>
      </c>
    </row>
    <row r="2" spans="1:3" ht="43.5" x14ac:dyDescent="0.35">
      <c r="A2" s="40" t="s">
        <v>50</v>
      </c>
      <c r="B2" s="41"/>
      <c r="C2" s="41"/>
    </row>
    <row r="3" spans="1:3" ht="22.5" customHeight="1" x14ac:dyDescent="0.35">
      <c r="A3" s="41" t="s">
        <v>14</v>
      </c>
      <c r="B3" s="41"/>
      <c r="C3" s="41"/>
    </row>
    <row r="4" spans="1:3" ht="22.5" customHeight="1" x14ac:dyDescent="0.35">
      <c r="A4" s="41" t="s">
        <v>15</v>
      </c>
      <c r="B4" s="41"/>
      <c r="C4" s="41"/>
    </row>
    <row r="5" spans="1:3" ht="23.25" customHeight="1" x14ac:dyDescent="0.35">
      <c r="A5" s="42" t="s">
        <v>16</v>
      </c>
      <c r="B5" s="41"/>
      <c r="C5" s="41"/>
    </row>
    <row r="6" spans="1:3" ht="35.25" customHeight="1" x14ac:dyDescent="0.35">
      <c r="A6" s="42" t="s">
        <v>17</v>
      </c>
      <c r="B6" s="41"/>
      <c r="C6" s="41"/>
    </row>
    <row r="7" spans="1:3" ht="32.25" customHeight="1" x14ac:dyDescent="0.35">
      <c r="A7" s="44" t="s">
        <v>51</v>
      </c>
      <c r="B7" s="41"/>
      <c r="C7" s="41"/>
    </row>
    <row r="9" spans="1:3" x14ac:dyDescent="0.35">
      <c r="A9" s="45" t="s">
        <v>42</v>
      </c>
    </row>
    <row r="10" spans="1:3" x14ac:dyDescent="0.35">
      <c r="A10" s="39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"/>
  <sheetViews>
    <sheetView workbookViewId="0">
      <selection activeCell="C3" sqref="C3"/>
    </sheetView>
  </sheetViews>
  <sheetFormatPr baseColWidth="10" defaultColWidth="10.81640625" defaultRowHeight="14.5" x14ac:dyDescent="0.35"/>
  <cols>
    <col min="1" max="1" width="53.81640625" customWidth="1"/>
    <col min="2" max="2" width="48.453125" customWidth="1"/>
    <col min="3" max="3" width="33.453125" customWidth="1"/>
    <col min="4" max="4" width="38.54296875" customWidth="1"/>
    <col min="5" max="5" width="23.453125" customWidth="1"/>
    <col min="6" max="6" width="43.54296875" customWidth="1"/>
    <col min="7" max="7" width="38.453125" customWidth="1"/>
    <col min="8" max="8" width="18.81640625" customWidth="1"/>
    <col min="9" max="9" width="13.26953125" customWidth="1"/>
    <col min="10" max="10" width="37.453125" customWidth="1"/>
    <col min="11" max="11" width="44.26953125" customWidth="1"/>
  </cols>
  <sheetData>
    <row r="1" spans="1:11" ht="83.25" customHeight="1" x14ac:dyDescent="0.35">
      <c r="A1" s="53" t="s">
        <v>62</v>
      </c>
      <c r="B1" s="29" t="s">
        <v>55</v>
      </c>
      <c r="C1" s="29" t="s">
        <v>19</v>
      </c>
      <c r="D1" s="29" t="s">
        <v>56</v>
      </c>
      <c r="E1" s="29" t="s">
        <v>57</v>
      </c>
      <c r="F1" s="29" t="s">
        <v>22</v>
      </c>
      <c r="G1" s="29" t="s">
        <v>58</v>
      </c>
      <c r="H1" s="29" t="s">
        <v>20</v>
      </c>
      <c r="I1" s="29" t="s">
        <v>21</v>
      </c>
      <c r="J1" s="29" t="s">
        <v>59</v>
      </c>
      <c r="K1" s="29" t="s">
        <v>60</v>
      </c>
    </row>
    <row r="2" spans="1:11" ht="43.5" x14ac:dyDescent="0.35">
      <c r="A2" s="30" t="s">
        <v>54</v>
      </c>
      <c r="B2" s="43" t="s">
        <v>63</v>
      </c>
      <c r="C2" s="31"/>
      <c r="D2" s="31"/>
      <c r="E2" s="31"/>
      <c r="F2" s="32" t="s">
        <v>13</v>
      </c>
      <c r="G2" s="32"/>
      <c r="H2" s="31"/>
      <c r="I2" s="31"/>
      <c r="J2" s="31"/>
      <c r="K2" s="31"/>
    </row>
    <row r="3" spans="1:11" ht="107.25" customHeight="1" x14ac:dyDescent="0.35">
      <c r="A3" s="33" t="s">
        <v>61</v>
      </c>
      <c r="B3" s="34" t="s">
        <v>64</v>
      </c>
      <c r="C3" s="35"/>
      <c r="D3" s="35"/>
      <c r="E3" s="35"/>
      <c r="F3" s="36" t="s">
        <v>41</v>
      </c>
      <c r="G3" s="36"/>
      <c r="H3" s="35"/>
      <c r="I3" s="35"/>
      <c r="J3" s="35"/>
      <c r="K3" s="35"/>
    </row>
    <row r="5" spans="1:11" x14ac:dyDescent="0.35">
      <c r="B5" s="37" t="s">
        <v>18</v>
      </c>
    </row>
    <row r="6" spans="1:11" x14ac:dyDescent="0.35">
      <c r="B6" s="3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Equipements</vt:lpstr>
      <vt:lpstr>Liste détaillées des consommabl</vt:lpstr>
      <vt:lpstr>Tableau indicatif consommables 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 Cyrielle</dc:creator>
  <cp:lastModifiedBy>MORZADEC Camille</cp:lastModifiedBy>
  <cp:lastPrinted>2019-05-06T07:55:08Z</cp:lastPrinted>
  <dcterms:created xsi:type="dcterms:W3CDTF">2018-08-29T13:43:14Z</dcterms:created>
  <dcterms:modified xsi:type="dcterms:W3CDTF">2025-05-16T07:29:05Z</dcterms:modified>
</cp:coreProperties>
</file>